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005" activeTab="0"/>
  </bookViews>
  <sheets>
    <sheet name="SOETM9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<sst xmlns="http://schemas.openxmlformats.org/spreadsheetml/2006/main" count="18" uniqueCount="11">
  <si>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Number of Persons</t>
  </si>
  <si>
    <t>Cost</t>
  </si>
  <si>
    <t>Profit</t>
  </si>
  <si>
    <t>Total</t>
  </si>
  <si>
    <t>Deposit</t>
  </si>
  <si>
    <t>P/Per</t>
  </si>
  <si>
    <t>Sharing Room</t>
  </si>
  <si>
    <t>Balance</t>
  </si>
  <si>
    <t>With Own Room</t>
  </si>
  <si>
    <t>Each Ad</t>
  </si>
  <si>
    <t>SOETM182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</si>
</sst>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9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9" fontId="1" fillId="2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7"/>
  <sheetViews>
    <sheetView tabSelected="1" workbookViewId="0" topLeftCell="A1">
      <selection activeCell="K13" sqref="K13"/>
    </sheetView>
  </sheetViews>
  <sheetFormatPr defaultColWidth="9.140625" defaultRowHeight="12.75"/>
  <sheetData>
    <row r="1" ht="13.5" thickBot="1"/>
    <row r="2" spans="2:9" ht="13.5" thickBot="1">
      <c r="B2" s="25" t="s">
        <v>10</v>
      </c>
      <c r="C2" s="26"/>
      <c r="D2" s="26"/>
      <c r="E2" s="26"/>
      <c r="F2" s="26"/>
      <c r="G2" s="26"/>
      <c r="H2" s="26"/>
      <c r="I2" s="27"/>
    </row>
    <row r="3" ht="13.5" thickBot="1"/>
    <row r="4" spans="2:9" ht="12.75">
      <c r="B4" s="2" t="s">
        <v>0</v>
      </c>
      <c r="C4" s="3"/>
      <c r="D4" s="4" t="s">
        <v>1</v>
      </c>
      <c r="E4" s="4" t="s">
        <v>2</v>
      </c>
      <c r="F4" s="3" t="s">
        <v>3</v>
      </c>
      <c r="G4" s="4" t="s">
        <v>4</v>
      </c>
      <c r="H4" s="3"/>
      <c r="I4" s="18" t="s">
        <v>5</v>
      </c>
    </row>
    <row r="5" spans="2:9" ht="13.5" thickBot="1">
      <c r="B5" s="5" t="s">
        <v>6</v>
      </c>
      <c r="C5" s="6"/>
      <c r="D5" s="6"/>
      <c r="E5" s="6"/>
      <c r="F5" s="6"/>
      <c r="G5" s="7">
        <v>0.15</v>
      </c>
      <c r="H5" s="6"/>
      <c r="I5" s="8" t="s">
        <v>7</v>
      </c>
    </row>
    <row r="7" spans="2:9" ht="12.75">
      <c r="B7" s="15">
        <v>1</v>
      </c>
      <c r="C7" s="1"/>
      <c r="D7" s="15">
        <v>400</v>
      </c>
      <c r="E7" s="15">
        <f>INT((D7*1.42)-D7)</f>
        <v>168</v>
      </c>
      <c r="F7" s="22">
        <f>SUM(D7,E7)</f>
        <v>568</v>
      </c>
      <c r="G7" s="15">
        <f>INT(F7*1.15)-F7</f>
        <v>85</v>
      </c>
      <c r="I7" s="15">
        <f>(F7-G7)</f>
        <v>483</v>
      </c>
    </row>
    <row r="8" spans="2:9" ht="12.75">
      <c r="B8" s="16">
        <v>2</v>
      </c>
      <c r="C8" s="1"/>
      <c r="D8" s="16">
        <f>INT(D7*0.83)</f>
        <v>332</v>
      </c>
      <c r="E8" s="16">
        <f>INT((D8*1.42)-D8)</f>
        <v>139</v>
      </c>
      <c r="F8" s="23">
        <f>SUM(D8,E8)</f>
        <v>471</v>
      </c>
      <c r="G8" s="16">
        <f>INT(F8*1.15)-F8</f>
        <v>70</v>
      </c>
      <c r="I8" s="16">
        <f>(F8-G8)</f>
        <v>401</v>
      </c>
    </row>
    <row r="9" spans="2:9" ht="12.75">
      <c r="B9" s="17">
        <v>3</v>
      </c>
      <c r="C9" s="1"/>
      <c r="D9" s="17">
        <f>INT(D7*0.72)</f>
        <v>288</v>
      </c>
      <c r="E9" s="17">
        <f>INT((D9*1.42)-D9)</f>
        <v>120</v>
      </c>
      <c r="F9" s="24">
        <f>SUM(D9,E9)</f>
        <v>408</v>
      </c>
      <c r="G9" s="17">
        <f>INT(F9*1.15)-F9</f>
        <v>61</v>
      </c>
      <c r="I9" s="17">
        <f>(F9-G9)</f>
        <v>347</v>
      </c>
    </row>
    <row r="10" spans="2:9" ht="13.5" thickBot="1">
      <c r="B10" s="1"/>
      <c r="C10" s="1"/>
      <c r="D10" s="1"/>
      <c r="E10" s="1"/>
      <c r="F10" s="1"/>
      <c r="G10" s="1"/>
      <c r="H10" s="1"/>
      <c r="I10" s="1"/>
    </row>
    <row r="11" spans="2:9" ht="12.75">
      <c r="B11" s="9" t="s">
        <v>0</v>
      </c>
      <c r="C11" s="10"/>
      <c r="D11" s="11" t="s">
        <v>1</v>
      </c>
      <c r="E11" s="11" t="s">
        <v>2</v>
      </c>
      <c r="F11" s="10" t="s">
        <v>3</v>
      </c>
      <c r="G11" s="11" t="s">
        <v>4</v>
      </c>
      <c r="H11" s="10"/>
      <c r="I11" s="18" t="s">
        <v>5</v>
      </c>
    </row>
    <row r="12" spans="2:9" ht="13.5" thickBot="1">
      <c r="B12" s="12" t="s">
        <v>8</v>
      </c>
      <c r="C12" s="13"/>
      <c r="D12" s="13"/>
      <c r="E12" s="13"/>
      <c r="F12" s="13"/>
      <c r="G12" s="14">
        <v>0.15</v>
      </c>
      <c r="H12" s="13"/>
      <c r="I12" s="8" t="s">
        <v>7</v>
      </c>
    </row>
    <row r="13" spans="2:9" ht="12.75">
      <c r="B13" s="1"/>
      <c r="C13" s="1"/>
      <c r="D13" s="1"/>
      <c r="E13" s="1"/>
      <c r="F13" s="1"/>
      <c r="G13" s="1"/>
      <c r="H13" s="1"/>
      <c r="I13" s="1"/>
    </row>
    <row r="14" spans="2:9" ht="12.75">
      <c r="B14" s="15">
        <v>1</v>
      </c>
      <c r="C14" s="1"/>
      <c r="D14" s="15">
        <f>D7</f>
        <v>400</v>
      </c>
      <c r="E14" s="15">
        <f>INT((D14*1.42)-D14)</f>
        <v>168</v>
      </c>
      <c r="F14" s="22">
        <f>SUM(D14,E14)</f>
        <v>568</v>
      </c>
      <c r="G14" s="15">
        <f>INT(F14*1.15)-F14</f>
        <v>85</v>
      </c>
      <c r="I14" s="15">
        <f>(F14-G14)</f>
        <v>483</v>
      </c>
    </row>
    <row r="15" spans="2:9" ht="12.75">
      <c r="B15" s="17" t="s">
        <v>9</v>
      </c>
      <c r="C15" s="1"/>
      <c r="D15" s="17">
        <f>D7</f>
        <v>400</v>
      </c>
      <c r="E15" s="17">
        <f>INT((D15*1.35)-D15)</f>
        <v>140</v>
      </c>
      <c r="F15" s="24">
        <f>SUM(D15,E15)</f>
        <v>540</v>
      </c>
      <c r="G15" s="17">
        <f>INT(F15*1.15)-F15</f>
        <v>81</v>
      </c>
      <c r="I15" s="17">
        <f>(F15-G15)</f>
        <v>459</v>
      </c>
    </row>
    <row r="16" ht="13.5" thickBot="1"/>
    <row r="17" spans="2:9" ht="13.5" thickBot="1">
      <c r="B17" s="19"/>
      <c r="C17" s="20"/>
      <c r="D17" s="20"/>
      <c r="E17" s="20"/>
      <c r="F17" s="20"/>
      <c r="G17" s="20"/>
      <c r="H17" s="20"/>
      <c r="I17" s="21"/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Stuart Cheese</cp:lastModifiedBy>
  <dcterms:created xsi:type="dcterms:W3CDTF">2003-06-27T00:15:26Z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